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9KXiO2edgi5V0u26IGHerV2TEvfBKh4EkOaIGWwcZyoyH99F8+4Y1lhN3Qsypi3GyneM4It7XAT8MDV2VDm5kg==" workbookSaltValue="HBuhXAtKpfqqTTvg+k6r6w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<sst xmlns="http://schemas.openxmlformats.org/spreadsheetml/2006/main" count="1085" uniqueCount="1066">
  <si>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</si>
  <si>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</si>
  <si>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</si>
  <si>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</si>
  <si>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</si>
  <si>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</si>
  <si>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</si>
  <si>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</si>
  <si>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</si>
  <si>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</si>
  <si>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</si>
  <si>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</si>
  <si>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</si>
  <si>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</si>
  <si>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</si>
  <si>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</si>
  <si>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</si>
  <si>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</si>
  <si>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</si>
  <si>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</si>
  <si>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</si>
  <si>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</si>
  <si>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</si>
  <si>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</si>
  <si>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</si>
  <si>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</si>
  <si>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</si>
  <si>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</si>
  <si>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</si>
  <si>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</si>
  <si>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</si>
  <si>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</si>
  <si>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</si>
  <si>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</si>
  <si>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</si>
  <si>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</si>
  <si>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</si>
  <si>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</si>
  <si>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</si>
  <si>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</si>
  <si>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</si>
  <si>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</si>
  <si>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</si>
  <si>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</si>
  <si>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</si>
  <si>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</si>
  <si>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</si>
  <si>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</si>
  <si>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</si>
  <si>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</si>
  <si>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</si>
  <si>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</si>
  <si>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</si>
  <si>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</si>
  <si>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</si>
  <si>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</si>
  <si>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</si>
  <si>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</si>
  <si>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</si>
  <si>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</si>
  <si>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</si>
  <si>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</si>
  <si>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</si>
  <si>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</si>
  <si>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</si>
  <si>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</si>
  <si>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</si>
  <si>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</si>
  <si>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</si>
  <si>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</si>
  <si>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</si>
  <si>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</si>
  <si>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</si>
  <si>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</si>
  <si>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</si>
  <si>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</si>
  <si>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</si>
  <si>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</si>
  <si>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</si>
  <si>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</si>
  <si>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</si>
  <si>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</si>
  <si>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</si>
  <si>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</si>
  <si>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</si>
  <si>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</si>
  <si>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</si>
  <si>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</si>
  <si>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</si>
  <si>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</si>
  <si>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</si>
  <si>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</si>
  <si>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</si>
  <si>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</si>
  <si>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</si>
  <si>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</si>
  <si>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</si>
  <si>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</si>
  <si>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</si>
  <si>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</si>
  <si>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</si>
  <si>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</si>
  <si>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</si>
  <si>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</si>
  <si>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</si>
  <si>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</si>
  <si>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</si>
  <si>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</si>
  <si>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</si>
  <si>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</si>
  <si>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</si>
  <si>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</si>
  <si>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</si>
  <si>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</si>
  <si>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</si>
  <si>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</si>
  <si>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</si>
  <si>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</si>
  <si>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</si>
  <si>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</si>
  <si>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</si>
  <si>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</si>
  <si>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</si>
  <si>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</si>
  <si>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</si>
  <si>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</si>
  <si>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</si>
  <si>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</si>
  <si>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</si>
  <si>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</si>
  <si>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</si>
  <si>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</si>
  <si>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</si>
  <si>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</si>
  <si>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</si>
  <si>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</si>
  <si>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</si>
  <si>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</si>
  <si>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</si>
  <si>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</si>
  <si>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</si>
  <si>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</si>
  <si>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</si>
  <si>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</si>
  <si>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</si>
  <si>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</si>
  <si>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</si>
  <si>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</si>
  <si>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</si>
  <si>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</si>
  <si>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</si>
  <si>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</si>
  <si>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</si>
  <si>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</si>
  <si>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</si>
  <si>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</si>
  <si>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</si>
  <si>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</si>
  <si>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</si>
  <si>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</si>
  <si>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</si>
  <si>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</si>
  <si>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</si>
  <si>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</si>
  <si>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</si>
  <si>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</si>
  <si>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</si>
  <si>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</si>
  <si>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</si>
  <si>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</si>
  <si>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</si>
  <si>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</si>
  <si>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</si>
  <si>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</si>
  <si>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</si>
  <si>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</si>
  <si>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</si>
  <si>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</si>
  <si>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</si>
  <si>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</si>
  <si>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</si>
  <si>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</si>
  <si>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</si>
  <si>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</si>
  <si>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</si>
  <si>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</si>
  <si>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</si>
  <si>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</si>
  <si>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</si>
  <si>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</si>
  <si>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</si>
  <si>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</si>
  <si>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</si>
  <si>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</si>
  <si>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</si>
  <si>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</si>
  <si>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</si>
  <si>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</si>
  <si>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</si>
  <si>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</si>
  <si>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</si>
  <si>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</si>
  <si>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</si>
  <si>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</si>
  <si>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</si>
  <si>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</si>
  <si>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</si>
  <si>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</si>
  <si>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</si>
  <si>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</si>
  <si>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</si>
  <si>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</si>
  <si>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</si>
  <si>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</si>
  <si>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</si>
  <si>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</si>
  <si>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</si>
  <si>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</si>
  <si>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</si>
  <si>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</si>
  <si>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</si>
  <si>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</si>
  <si>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</si>
  <si>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</si>
  <si>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</si>
  <si>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</si>
  <si>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</si>
  <si>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</si>
  <si>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</si>
  <si>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</si>
  <si>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</si>
  <si>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</si>
  <si>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</si>
  <si>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</si>
  <si>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</si>
  <si>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</si>
  <si>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</si>
  <si>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</si>
  <si>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</si>
  <si>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</si>
  <si>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</si>
  <si>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</si>
  <si>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</si>
  <si>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</si>
  <si>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</si>
  <si>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</si>
  <si>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</si>
  <si>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</si>
  <si>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</si>
  <si>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</si>
  <si>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</si>
  <si>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</si>
  <si>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</si>
  <si>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</si>
  <si>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</si>
  <si>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</si>
  <si>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</si>
  <si>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</si>
  <si>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</si>
  <si>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</si>
  <si>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</si>
  <si>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</si>
  <si>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</si>
  <si>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</si>
  <si>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</si>
  <si>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</si>
  <si>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</si>
  <si>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</si>
  <si>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</si>
  <si>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</si>
  <si>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</si>
  <si>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</si>
  <si>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</si>
  <si>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</si>
  <si>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</si>
  <si>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</si>
  <si>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</si>
  <si>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</si>
  <si>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</si>
  <si>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</si>
  <si>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</si>
  <si>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</si>
  <si>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</si>
  <si>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</si>
  <si>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</si>
  <si>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</si>
  <si>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</si>
  <si>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</si>
  <si>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</si>
  <si>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</si>
  <si>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</si>
  <si>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</si>
  <si>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</si>
  <si>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</si>
  <si>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</si>
  <si>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</si>
  <si>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</si>
  <si>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</si>
  <si>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</si>
  <si>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</si>
  <si>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</si>
  <si>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</si>
  <si>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</si>
  <si>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</si>
  <si>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</si>
  <si>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</si>
  <si>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</si>
  <si>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</si>
  <si>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</si>
  <si>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</si>
  <si>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</si>
  <si>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</si>
  <si>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</si>
  <si>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</si>
  <si>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</si>
  <si>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</si>
  <si>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</si>
  <si>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</si>
  <si>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</si>
  <si>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</si>
  <si>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</si>
  <si>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</si>
  <si>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</si>
  <si>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</si>
  <si>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</si>
  <si>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</si>
  <si>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</si>
  <si>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</si>
  <si>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</si>
  <si>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</si>
  <si>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</si>
  <si>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</si>
  <si>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</si>
  <si>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</si>
  <si>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</si>
  <si>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</si>
  <si>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</si>
  <si>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</si>
  <si>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</si>
  <si>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</si>
  <si>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</si>
  <si>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</si>
  <si>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</si>
  <si>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</si>
  <si>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</si>
  <si>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</si>
  <si>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</si>
  <si>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</si>
  <si>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</si>
  <si>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</si>
  <si>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</si>
  <si>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</si>
  <si>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</si>
  <si>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</si>
  <si>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</si>
  <si>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</si>
  <si>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</si>
  <si>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</si>
  <si>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</si>
  <si>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</si>
  <si>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</si>
  <si>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</si>
  <si>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</si>
  <si>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</si>
  <si>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</si>
  <si>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</si>
  <si>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</si>
  <si>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</si>
  <si>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</si>
  <si>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</si>
  <si>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</si>
  <si>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</si>
  <si>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</si>
  <si>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</si>
  <si>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</si>
  <si>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</si>
  <si>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</si>
  <si>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</si>
  <si>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</si>
  <si>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</si>
  <si>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</si>
  <si>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</si>
  <si>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</si>
  <si>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</si>
  <si>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</si>
  <si>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</si>
  <si>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</si>
  <si>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</si>
  <si>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</si>
  <si>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</si>
  <si>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</si>
  <si>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</si>
  <si>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</si>
  <si>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</si>
  <si>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</si>
  <si>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</si>
  <si>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</si>
  <si>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</si>
  <si>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</si>
  <si>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</si>
  <si>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</si>
  <si>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</si>
  <si>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</si>
  <si>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</si>
  <si>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</si>
  <si>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</si>
  <si>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</si>
  <si>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</si>
  <si>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</si>
  <si>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</si>
  <si>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</si>
  <si>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</si>
  <si>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</si>
  <si>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</si>
  <si>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</si>
  <si>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</si>
  <si>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</si>
  <si>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</si>
  <si>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</si>
  <si>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</si>
  <si>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</si>
  <si>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</si>
  <si>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</si>
  <si>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</si>
  <si>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</si>
  <si>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</si>
  <si>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</si>
  <si>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</si>
  <si>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</si>
  <si>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</si>
  <si>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</si>
  <si>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</si>
  <si>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</si>
  <si>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</si>
  <si>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</si>
  <si>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</si>
  <si>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</si>
  <si>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</si>
  <si>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</si>
  <si>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</si>
  <si>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</si>
  <si>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</si>
  <si>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</si>
  <si>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</si>
  <si>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</si>
  <si>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</si>
  <si>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</si>
  <si>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</si>
  <si>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</si>
  <si>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</si>
  <si>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</si>
  <si>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</si>
  <si>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</si>
  <si>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</si>
  <si>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</si>
  <si>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</si>
  <si>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</si>
  <si>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</si>
  <si>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</si>
  <si>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</si>
  <si>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</si>
  <si>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</si>
  <si>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</si>
  <si>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</si>
  <si>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</si>
  <si>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</si>
  <si>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</si>
  <si>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</si>
  <si>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</si>
  <si>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</si>
  <si>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</si>
  <si>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</si>
  <si>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</si>
  <si>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</si>
  <si>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</si>
  <si>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</si>
  <si>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</si>
  <si>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</si>
  <si>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</si>
  <si>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</si>
  <si>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</si>
  <si>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</si>
  <si>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</si>
  <si>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</si>
  <si>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</si>
  <si>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</si>
  <si>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</si>
  <si>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</si>
  <si>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</si>
  <si>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</si>
  <si>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</si>
  <si>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</si>
  <si>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</si>
  <si>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</si>
  <si>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</si>
  <si>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</si>
  <si>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</si>
  <si>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</si>
  <si>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</si>
  <si>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</si>
  <si>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</si>
  <si>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</si>
  <si>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</si>
  <si>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</si>
  <si>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</si>
  <si>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</si>
  <si>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</si>
  <si>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</si>
  <si>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</si>
  <si>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</si>
  <si>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</si>
  <si>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</si>
  <si>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</si>
  <si>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</si>
  <si>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</si>
  <si>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</si>
  <si>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</si>
  <si>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</si>
  <si>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</si>
  <si>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</si>
  <si>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</si>
  <si>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</si>
  <si>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</si>
  <si>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</si>
  <si>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</si>
  <si>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</si>
  <si>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</si>
  <si>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</si>
  <si>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</si>
  <si>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</si>
  <si>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</si>
  <si>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</si>
  <si>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</si>
  <si>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</si>
  <si>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</si>
  <si>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</si>
  <si>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</si>
  <si>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</si>
  <si>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</si>
  <si>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</si>
  <si>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</si>
  <si>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</si>
  <si>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</si>
  <si>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</si>
  <si>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</si>
  <si>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</si>
  <si>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</si>
  <si>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</si>
  <si>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</si>
  <si>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</si>
  <si>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</si>
  <si>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</si>
  <si>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</si>
  <si>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</si>
  <si>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</si>
  <si>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</si>
  <si>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</si>
  <si>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</si>
  <si>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</si>
  <si>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</si>
  <si>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</si>
  <si>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</si>
  <si>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</si>
  <si>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</si>
  <si>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</si>
  <si>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</si>
  <si>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</si>
  <si>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</si>
  <si>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</si>
  <si>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</si>
  <si>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</si>
  <si>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</si>
  <si>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</si>
  <si>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</si>
  <si>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</si>
  <si>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</si>
  <si>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</si>
  <si>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</si>
  <si>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</si>
  <si>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</si>
  <si>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</si>
  <si>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</si>
  <si>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</si>
  <si>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</si>
  <si>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</si>
  <si>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</si>
  <si>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</si>
  <si>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</si>
  <si>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</si>
  <si>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</si>
  <si>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</si>
  <si>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</si>
  <si>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</si>
  <si>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</si>
  <si>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</si>
  <si>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</si>
  <si>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</si>
  <si>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</si>
  <si>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</si>
  <si>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</si>
  <si>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</si>
  <si>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</si>
  <si>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</si>
  <si>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</si>
  <si>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</si>
  <si>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</si>
  <si>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</si>
  <si>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</si>
  <si>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</si>
  <si>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</si>
  <si>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</si>
  <si>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</si>
  <si>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</si>
  <si>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</si>
  <si>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</si>
  <si>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</si>
  <si>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</si>
  <si>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</si>
  <si>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</si>
  <si>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</si>
  <si>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</si>
  <si>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</si>
  <si>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</si>
  <si>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</si>
  <si>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</si>
  <si>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</si>
  <si>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</si>
  <si>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</si>
  <si>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</si>
  <si>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</si>
  <si>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</si>
  <si>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</si>
  <si>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</si>
  <si>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</si>
  <si>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</si>
  <si>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</si>
  <si>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</si>
  <si>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</si>
  <si>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</si>
  <si>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</si>
  <si>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</si>
  <si>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</si>
  <si>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</si>
  <si>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</si>
  <si>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</si>
  <si>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</si>
  <si>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</si>
  <si>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</si>
  <si>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</si>
  <si>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</si>
  <si>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</si>
  <si>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</si>
  <si>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</si>
  <si>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</si>
  <si>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</si>
  <si>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</si>
  <si>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</si>
  <si>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</si>
  <si>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</si>
  <si>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</si>
  <si>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</si>
  <si>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</si>
  <si>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</si>
  <si>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</si>
  <si>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</si>
  <si>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</si>
  <si>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</si>
  <si>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</si>
  <si>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</si>
  <si>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</si>
  <si>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</si>
  <si>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</si>
  <si>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</si>
  <si>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</si>
  <si>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</si>
  <si>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</si>
  <si>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</si>
  <si>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</si>
  <si>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</si>
  <si>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</si>
  <si>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</si>
  <si>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</si>
  <si>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</si>
  <si>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</si>
  <si>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</si>
  <si>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</si>
  <si>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</si>
  <si>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</si>
  <si>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</si>
  <si>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</si>
  <si>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</si>
  <si>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</si>
  <si>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</si>
  <si>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</si>
  <si>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</si>
  <si>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</si>
  <si>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</si>
  <si>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</si>
  <si>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</si>
  <si>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</si>
  <si>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</si>
  <si>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</si>
  <si>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</si>
  <si>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</si>
  <si>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</si>
  <si>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</si>
  <si>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</si>
  <si>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</si>
  <si>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</si>
  <si>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</si>
  <si>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</si>
  <si>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</si>
  <si>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</si>
  <si>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</si>
  <si>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</si>
  <si>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</si>
  <si>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</si>
  <si>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</si>
  <si>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</si>
  <si>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</si>
  <si>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</si>
  <si>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</si>
  <si>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</si>
  <si>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</si>
  <si>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</si>
  <si>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</si>
  <si>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</si>
  <si>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</si>
  <si>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</si>
  <si>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</si>
  <si>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</si>
  <si>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</si>
  <si>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</si>
  <si>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</si>
  <si>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</si>
  <si>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</si>
  <si>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</si>
  <si>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</si>
  <si>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</si>
  <si>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</si>
  <si>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</si>
  <si>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</si>
  <si>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</si>
  <si>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</si>
  <si>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</si>
  <si>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</si>
  <si>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</si>
  <si>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</si>
  <si>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</si>
  <si>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</si>
  <si>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</si>
  <si>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</si>
  <si>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</si>
  <si>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</si>
  <si>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</si>
  <si>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</si>
  <si>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</si>
  <si>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</si>
  <si>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</si>
  <si>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</si>
  <si>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</si>
  <si>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</si>
  <si>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</si>
  <si>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</si>
  <si>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</si>
  <si>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</si>
  <si>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</si>
  <si>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</si>
  <si>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</si>
  <si>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</si>
  <si>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</si>
  <si>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</si>
  <si>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</si>
  <si>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</si>
  <si>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</si>
  <si>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</si>
  <si>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</si>
  <si>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</si>
  <si>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</si>
  <si>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</si>
  <si>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</si>
  <si>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</si>
  <si>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</si>
  <si>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</si>
  <si>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</si>
  <si>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</si>
  <si>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</si>
  <si>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</si>
  <si>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</si>
  <si>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</si>
  <si>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</si>
  <si>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</si>
  <si>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</si>
  <si>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</si>
  <si>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</si>
  <si>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</si>
  <si>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</si>
  <si>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</si>
  <si>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</si>
  <si>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</si>
  <si>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</si>
  <si>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</si>
  <si>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</si>
  <si>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</si>
  <si>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</si>
  <si>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</si>
  <si>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</si>
  <si>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</si>
  <si>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</si>
  <si>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</si>
  <si>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</si>
  <si>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</si>
  <si>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</si>
  <si>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</si>
  <si>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</si>
  <si>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</si>
  <si>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</si>
  <si>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</si>
  <si>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</si>
  <si>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</si>
  <si>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</si>
  <si>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</si>
  <si>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</si>
  <si>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</si>
  <si>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</si>
  <si>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</si>
  <si>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</si>
  <si>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</si>
  <si>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</si>
  <si>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</si>
  <si>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</si>
  <si>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</si>
  <si>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</si>
  <si>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</si>
  <si>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</si>
  <si>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</si>
  <si>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</si>
  <si>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</si>
  <si>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</si>
  <si>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</si>
  <si>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</si>
  <si>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</si>
  <si>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</si>
  <si>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</si>
  <si>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</si>
  <si>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</si>
  <si>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</si>
  <si>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</si>
  <si>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</si>
  <si>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</si>
  <si>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</si>
  <si>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</si>
  <si>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</si>
  <si>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</si>
  <si>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</si>
  <si>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</si>
  <si>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</si>
  <si>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</si>
  <si>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</si>
  <si>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</si>
  <si>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</si>
  <si>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</si>
  <si>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</si>
  <si>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</si>
  <si>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</si>
  <si>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</si>
  <si>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</si>
  <si>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</si>
  <si>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</si>
  <si>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</si>
  <si>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</si>
  <si>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</si>
  <si>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</si>
  <si>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</si>
  <si>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</si>
  <si>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</si>
  <si>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</si>
  <si>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</si>
  <si>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</si>
  <si>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</si>
  <si>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</si>
  <si>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</si>
  <si>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</si>
  <si>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</si>
  <si>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</si>
  <si>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</si>
  <si>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</si>
  <si>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</si>
  <si>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</si>
  <si>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</si>
  <si>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</si>
  <si>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</si>
  <si>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</si>
  <si>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</si>
  <si>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</si>
  <si>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</si>
  <si>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</si>
  <si>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</si>
  <si>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</si>
  <si>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</si>
  <si>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</si>
  <si>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</si>
  <si>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</si>
  <si>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</si>
  <si>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</si>
  <si>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</si>
  <si>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</si>
  <si>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</si>
  <si>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</si>
  <si>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</si>
  <si>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</si>
  <si>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</si>
  <si>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</si>
  <si>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</si>
  <si>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</si>
  <si>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</si>
  <si>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</si>
  <si>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</si>
  <si>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</si>
  <si>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</si>
  <si>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</si>
  <si>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</si>
  <si>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</si>
  <si>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</si>
  <si>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</si>
  <si>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</si>
  <si>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</si>
  <si>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</si>
  <si>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</si>
  <si>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</si>
  <si>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</si>
  <si>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</si>
  <si>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</si>
  <si>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</si>
  <si>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</si>
  <si>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</si>
  <si>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</si>
  <si>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</si>
  <si>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</si>
  <si>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</si>
  <si>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</si>
  <si>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</si>
  <si>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</si>
  <si>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</si>
  <si>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</si>
  <si>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</si>
  <si>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</si>
  <si>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</si>
  <si>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</si>
  <si>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</si>
  <si>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</si>
  <si>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</si>
  <si>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</si>
  <si>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</si>
  <si>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</si>
  <si>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</si>
  <si>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</si>
  <si>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</si>
  <si>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</si>
  <si>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</si>
  <si>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</si>
  <si>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</si>
  <si>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</si>
  <si>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</si>
  <si>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</si>
  <si>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</si>
  <si>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</si>
  <si>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</si>
  <si>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</si>
  <si>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</si>
  <si>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</si>
  <si>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</si>
  <si>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</si>
  <si>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</si>
  <si>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</si>
  <si>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</si>
  <si>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</si>
  <si>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</si>
  <si>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</si>
  <si>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</si>
  <si>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</si>
  <si>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</si>
  <si>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</si>
  <si>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</si>
  <si>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</si>
  <si>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</si>
  <si>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</si>
  <si>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</si>
  <si>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</si>
  <si>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</si>
  <si>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</si>
  <si>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</si>
  <si>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</si>
  <si>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</si>
  <si>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</si>
  <si>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</si>
  <si>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</si>
  <si>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</si>
  <si>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</si>
  <si>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</si>
  <si>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</si>
  <si>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</si>
  <si>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</si>
  <si>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</si>
  <si>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</si>
  <si>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</si>
  <si>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</si>
  <si>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</si>
  <si>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</si>
  <si>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</si>
  <si>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</si>
  <si>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</si>
  <si>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</si>
  <si>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</si>
  <si>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</si>
  <si>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</si>
  <si>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</si>
  <si>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</si>
  <si>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</si>
  <si>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</si>
  <si>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</si>
  <si>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</si>
  <si>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</si>
  <si>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</si>
  <si>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</si>
  <si>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</si>
  <si>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</si>
  <si>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</si>
  <si>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</si>
  <si>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</si>
  <si>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</si>
  <si>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</si>
  <si>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</si>
  <si>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</si>
  <si>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</si>
  <si>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</si>
  <si>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</si>
  <si>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</si>
  <si>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</si>
  <si>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</si>
  <si>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</si>
  <si>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</si>
  <si>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</si>
  <si>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</si>
  <si>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</si>
  <si>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</si>
  <si>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</si>
  <si>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</si>
  <si>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</si>
  <si>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</si>
  <si>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</si>
  <si>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</si>
  <si>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</si>
  <si>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</si>
  <si>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</si>
  <si>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</si>
  <si>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</si>
  <si>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</si>
  <si>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</si>
  <si>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</si>
  <si>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AGOSTO DE 2020</t>
  </si>
  <si>
    <t>LIC. OSCAR DANIEL CARRION CALVARIO</t>
  </si>
  <si>
    <t>MTRO. JOSE LUIS JIMENEZ DIAZ</t>
  </si>
  <si>
    <t>PRESIDENTE MUNICIPAL</t>
  </si>
  <si>
    <t>FUNC. ENC. DE HACIENDA MUNICIPAL</t>
  </si>
  <si>
    <t>ASEJ2020-08-06-10-2020-1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</si>
</sst>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24015102.379999995</v>
      </c>
      <c r="AY7" s="13">
        <f>AY8+AY29+AY35+AY40+AY72+AY81+AY102+AY114</f>
        <v>76828249.409999996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9982369.7399999984</v>
      </c>
      <c r="AY8" s="15">
        <f>AY9+AY11+AY15+AY16+AY17+AY18+AY19+AY25+AY27</f>
        <v>13200710.57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417920</v>
      </c>
      <c r="AY9" s="17">
        <f>SUM(AY10)</f>
        <v>3900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417920</v>
      </c>
      <c r="AY10" s="20">
        <v>3900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9364942.629999999</v>
      </c>
      <c r="AY11" s="17">
        <f>SUM(AY12:AY14)</f>
        <v>12875625.300000001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4353802.3499999996</v>
      </c>
      <c r="AY12" s="20">
        <v>6992026.8499999996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5006360.78</v>
      </c>
      <c r="AY13" s="20">
        <v>5853454.5700000003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4779.5</v>
      </c>
      <c r="AY14" s="20">
        <v>30143.88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199507.11</v>
      </c>
      <c r="AY19" s="17">
        <f>SUM(AY20:AY24)</f>
        <v>321185.27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199507.11</v>
      </c>
      <c r="AY20" s="20">
        <v>321185.27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12146024.42</v>
      </c>
      <c r="AY40" s="15">
        <f>AY41+AY46+AY47+AY62+AY68+AY70</f>
        <v>14740643.869999999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1275626.42</v>
      </c>
      <c r="AY41" s="17">
        <f>SUM(AY42:AY45)</f>
        <v>2317671.81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612125.63</v>
      </c>
      <c r="AY42" s="20">
        <v>1595939.6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134117.5</v>
      </c>
      <c r="AY43" s="20">
        <v>290702.90999999997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515984.79</v>
      </c>
      <c r="AY44" s="20">
        <v>431029.3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13398.5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10075602.470000001</v>
      </c>
      <c r="AY47" s="17">
        <f>SUM(AY48:AY61)</f>
        <v>11005168.559999999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1194411.75</v>
      </c>
      <c r="AY48" s="20">
        <v>1299345.6100000001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60260.65</v>
      </c>
      <c r="AY49" s="20">
        <v>73530.929999999993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267694.96999999997</v>
      </c>
      <c r="AY50" s="20">
        <v>263338.99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45837.43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0</v>
      </c>
      <c r="AY52" s="20">
        <v>86043.79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51793.15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6991.9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32967.72</v>
      </c>
      <c r="AY55" s="20">
        <v>36437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327657.28000000003</v>
      </c>
      <c r="AY56" s="20">
        <v>570189.92000000004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6592086.6900000004</v>
      </c>
      <c r="AY57" s="20">
        <v>5790902.2400000002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508707.95</v>
      </c>
      <c r="AY58" s="20">
        <v>805716.31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32878.44</v>
      </c>
      <c r="AY59" s="20">
        <v>89778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866797.38</v>
      </c>
      <c r="AY60" s="20">
        <v>1559173.93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146302.21</v>
      </c>
      <c r="AY61" s="20">
        <v>371926.79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789531.03</v>
      </c>
      <c r="AY62" s="17">
        <f>SUM(AY63:AY67)</f>
        <v>1391851.5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789531.03</v>
      </c>
      <c r="AY63" s="20">
        <v>1391851.5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5264.5</v>
      </c>
      <c r="AY70" s="17">
        <f>SUM(AY71)</f>
        <v>25952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5264.5</v>
      </c>
      <c r="AY71" s="20">
        <v>25952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1518964.23</v>
      </c>
      <c r="AY72" s="15">
        <f>AY73+AY76+AY77+AY78+AY80</f>
        <v>5438181.0200000005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1518964.23</v>
      </c>
      <c r="AY73" s="17">
        <f>SUM(AY74:AY75)</f>
        <v>5438181.0200000005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150028.5</v>
      </c>
      <c r="AY74" s="20">
        <v>788516.4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1368935.73</v>
      </c>
      <c r="AY75" s="20">
        <v>4649664.62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367743.99</v>
      </c>
      <c r="AY81" s="15">
        <f>AY82+AY83+AY85+AY87+AY89+AY91+AY93+AY94+AY100</f>
        <v>43448713.950000003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43448713.950000003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43448713.950000003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367743.99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367743.99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66537108.509999998</v>
      </c>
      <c r="AY117" s="13">
        <f>AY118+AY149</f>
        <v>97161366.309999987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66537108.509999998</v>
      </c>
      <c r="AY118" s="15">
        <f>AY119+AY132+AY135+AY140+AY146</f>
        <v>97161366.309999987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42023227.829999998</v>
      </c>
      <c r="AY119" s="17">
        <f>SUM(AY120:AY131)</f>
        <v>56365872.659999996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42023227.829999998</v>
      </c>
      <c r="AY120" s="20">
        <v>56365872.659999996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23359205.68</v>
      </c>
      <c r="AY132" s="17">
        <f>SUM(AY133:AY134)</f>
        <v>31490721.32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5755875.2000000002</v>
      </c>
      <c r="AY133" s="20">
        <v>5896830.1500000004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17603330.48</v>
      </c>
      <c r="AY134" s="20">
        <v>25593891.170000002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1154675</v>
      </c>
      <c r="AY135" s="17">
        <f>SUM(AY136:AY139)</f>
        <v>9304772.3300000001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1154675</v>
      </c>
      <c r="AY139" s="20">
        <v>9304772.3300000001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90552210.889999986</v>
      </c>
      <c r="AY184" s="27">
        <f>AY7+AY117+AY161</f>
        <v>173989615.71999997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64893384.439999998</v>
      </c>
      <c r="AY186" s="13">
        <f>AY187+AY222+AY287</f>
        <v>98056469.439999998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29867695.609999999</v>
      </c>
      <c r="AY187" s="15">
        <f>AY188+AY193+AY198+AY207+AY212+AY219</f>
        <v>46152854.480000004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18872271.399999999</v>
      </c>
      <c r="AY188" s="17">
        <f>SUM(AY189:AY192)</f>
        <v>27801756.23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1123711.2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17748560.199999999</v>
      </c>
      <c r="AY191" s="20">
        <v>27801756.23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6055204.8899999997</v>
      </c>
      <c r="AY193" s="17">
        <f>SUM(AY194:AY197)</f>
        <v>8403356.2200000007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6055204.8899999997</v>
      </c>
      <c r="AY195" s="20">
        <v>8403356.2200000007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4630026.9499999993</v>
      </c>
      <c r="AY198" s="17">
        <f>SUM(AY199:AY206)</f>
        <v>9256040.3200000003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1084957.44</v>
      </c>
      <c r="AY199" s="20">
        <v>1324763.5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3074641.01</v>
      </c>
      <c r="AY200" s="20">
        <v>6321154.2699999996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470428.5</v>
      </c>
      <c r="AY201" s="20">
        <v>1610122.55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5000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5000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76675.099999999991</v>
      </c>
      <c r="AY212" s="17">
        <f>SUM(AY213:AY218)</f>
        <v>254168.31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69058.62</v>
      </c>
      <c r="AY214" s="20">
        <v>230951.43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7616.48</v>
      </c>
      <c r="AY218" s="20">
        <v>23216.880000000001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233517.27</v>
      </c>
      <c r="AY219" s="17">
        <v>432533.4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233517.27</v>
      </c>
      <c r="AY220" s="20">
        <v>432533.4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10725592.629999999</v>
      </c>
      <c r="AY222" s="15">
        <f>AY223+AY232+AY236+AY246+AY256+AY264+AY267+AY273+AY277</f>
        <v>17112263.859999999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1340271.6100000001</v>
      </c>
      <c r="AY223" s="17">
        <f>SUM(AY224:AY231)</f>
        <v>2071173.73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217375.81</v>
      </c>
      <c r="AY224" s="20">
        <v>446383.89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2220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123442.43</v>
      </c>
      <c r="AY227" s="20">
        <v>344580.71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81124.479999999996</v>
      </c>
      <c r="AY228" s="20">
        <v>286456.38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655259.68000000005</v>
      </c>
      <c r="AY229" s="20">
        <v>495928.34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6924.36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253924.85</v>
      </c>
      <c r="AY231" s="20">
        <v>497824.41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62644.07</v>
      </c>
      <c r="AY232" s="17">
        <f>SUM(AY233:AY235)</f>
        <v>179566.16999999998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57209.08</v>
      </c>
      <c r="AY233" s="20">
        <v>159433.51999999999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5434.99</v>
      </c>
      <c r="AY234" s="20">
        <v>20132.650000000001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1843993.4499999997</v>
      </c>
      <c r="AY246" s="17">
        <f>SUM(AY247:AY255)</f>
        <v>2460511.9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258136.95999999999</v>
      </c>
      <c r="AY247" s="20">
        <v>289533.49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516009.05</v>
      </c>
      <c r="AY248" s="20">
        <v>503772.5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62035.6</v>
      </c>
      <c r="AY249" s="20">
        <v>29651.52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9685.57</v>
      </c>
      <c r="AY250" s="20">
        <v>14299.21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250</v>
      </c>
      <c r="AY251" s="20">
        <v>720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562352.53</v>
      </c>
      <c r="AY252" s="20">
        <v>657480.94999999995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22709.18</v>
      </c>
      <c r="AY253" s="20">
        <v>38505.550000000003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591.9</v>
      </c>
      <c r="AY254" s="20">
        <v>33319.129999999997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412222.66</v>
      </c>
      <c r="AY255" s="20">
        <v>893229.55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1281950.71</v>
      </c>
      <c r="AY256" s="17">
        <f>SUM(AY257:AY263)</f>
        <v>985015.62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625009.24</v>
      </c>
      <c r="AY257" s="20">
        <v>502294.79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27418.16</v>
      </c>
      <c r="AY258" s="20">
        <v>11576.2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580323.14</v>
      </c>
      <c r="AY259" s="20">
        <v>444420.81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45826.17</v>
      </c>
      <c r="AY260" s="20">
        <v>5552.84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3374</v>
      </c>
      <c r="AY262" s="20">
        <v>21170.98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5541048.4900000002</v>
      </c>
      <c r="AY264" s="17">
        <f>SUM(AY265:AY266)</f>
        <v>9031413.1099999994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5541048.4900000002</v>
      </c>
      <c r="AY265" s="20">
        <v>9031413.1099999994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27455.52</v>
      </c>
      <c r="AY267" s="17">
        <f>SUM(AY268:AY272)</f>
        <v>413754.49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375</v>
      </c>
      <c r="AY268" s="20">
        <v>294451.64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17724.2</v>
      </c>
      <c r="AY269" s="20">
        <v>46587.98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7582.37</v>
      </c>
      <c r="AY270" s="20">
        <v>60027.07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1773.95</v>
      </c>
      <c r="AY271" s="20">
        <v>7861.1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4826.7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1990.79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1990.79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628228.78</v>
      </c>
      <c r="AY277" s="17">
        <f>SUM(AY278:AY286)</f>
        <v>1968838.0499999998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29200.82</v>
      </c>
      <c r="AY278" s="20">
        <v>43981.26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3863.88</v>
      </c>
      <c r="AY279" s="20">
        <v>16626.310000000001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12212</v>
      </c>
      <c r="AY280" s="20">
        <v>31022.37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1456.4</v>
      </c>
      <c r="AY281" s="20">
        <v>152661.82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563568.93000000005</v>
      </c>
      <c r="AY283" s="20">
        <v>1386949.17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17751.75</v>
      </c>
      <c r="AY285" s="20">
        <v>337597.12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175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24300096.200000003</v>
      </c>
      <c r="AY287" s="15">
        <f>AY288+AY298+AY308+AY318+AY328+AY338+AY346+AY356+AY362</f>
        <v>34791351.100000001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11362297.210000001</v>
      </c>
      <c r="AY288" s="17">
        <v>17512255.530000001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11186900.76</v>
      </c>
      <c r="AY289" s="20">
        <v>17308692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10468.370000000001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86490.45</v>
      </c>
      <c r="AY292" s="20">
        <v>124764.85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200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71061.600000000006</v>
      </c>
      <c r="AY294" s="20">
        <v>41452.6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17717.400000000001</v>
      </c>
      <c r="AY295" s="20">
        <v>24715.18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27</v>
      </c>
      <c r="AY296" s="20">
        <v>1962.53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1064179.8999999999</v>
      </c>
      <c r="AY298" s="17">
        <f>SUM(AY299:AY307)</f>
        <v>2976952.27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16500</v>
      </c>
      <c r="AY299" s="20">
        <v>45000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90300</v>
      </c>
      <c r="AY300" s="20">
        <v>290036.03000000003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15640.28</v>
      </c>
      <c r="AY301" s="20">
        <v>37043.9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339880</v>
      </c>
      <c r="AY303" s="20">
        <v>878364.63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197794.87</v>
      </c>
      <c r="AY304" s="20">
        <v>1012318.19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1100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404064.75</v>
      </c>
      <c r="AY307" s="20">
        <v>713089.52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334977.49</v>
      </c>
      <c r="AY308" s="17">
        <f>SUM(AY309:AY317)</f>
        <v>308121.3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207022.4</v>
      </c>
      <c r="AY312" s="20">
        <v>293948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127955.09</v>
      </c>
      <c r="AY317" s="20">
        <v>14173.3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248998.91</v>
      </c>
      <c r="AY318" s="17">
        <f>SUM(AY319:AY327)</f>
        <v>630628.09000000008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12760.19</v>
      </c>
      <c r="AY319" s="20">
        <v>28834.41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228965.72</v>
      </c>
      <c r="AY323" s="20">
        <v>601793.68000000005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7273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1047695.9200000002</v>
      </c>
      <c r="AY328" s="17">
        <f>SUM(AY329:AY337)</f>
        <v>2028697.2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689446.29</v>
      </c>
      <c r="AY329" s="20">
        <v>1015406.93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10846</v>
      </c>
      <c r="AY330" s="20">
        <v>10830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5200.8</v>
      </c>
      <c r="AY331" s="20">
        <v>10195.35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10878.06</v>
      </c>
      <c r="AY332" s="20">
        <v>2395.4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228408.17</v>
      </c>
      <c r="AY333" s="20">
        <v>503012.1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52478.6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259333.41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29000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50438</v>
      </c>
      <c r="AY337" s="20">
        <v>198524.01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92232</v>
      </c>
      <c r="AY338" s="17">
        <f>SUM(AY339:AY345)</f>
        <v>46264.91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92232</v>
      </c>
      <c r="AY339" s="20">
        <v>46264.91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405244.38999999996</v>
      </c>
      <c r="AY346" s="17">
        <f>SUM(AY347:AY355)</f>
        <v>820700.21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4404.6099999999997</v>
      </c>
      <c r="AY347" s="20">
        <v>21392.28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3749.8</v>
      </c>
      <c r="AY348" s="20">
        <v>16882.61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327276.44</v>
      </c>
      <c r="AY351" s="20">
        <v>712408.63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69813.539999999994</v>
      </c>
      <c r="AY355" s="20">
        <v>70016.69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6006525.5499999998</v>
      </c>
      <c r="AY356" s="17">
        <f>SUM(AY357:AY361)</f>
        <v>5249709.45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6006525.5499999998</v>
      </c>
      <c r="AY358" s="20">
        <v>5249709.45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3737944.83</v>
      </c>
      <c r="AY362" s="17">
        <f>SUM(AY363:AY371)</f>
        <v>5218022.1400000006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74848.44</v>
      </c>
      <c r="AY364" s="20">
        <v>181690.01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1498888.5</v>
      </c>
      <c r="AY366" s="20">
        <v>2238554.7000000002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18011.72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40441.949999999997</v>
      </c>
      <c r="AY368" s="20">
        <v>47934.1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2123765.94</v>
      </c>
      <c r="AY371" s="20">
        <v>2731831.61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7365616.6700000009</v>
      </c>
      <c r="AY372" s="13">
        <f>AY373+AY385+AY391+AY403+AY416+AY423+AY433+AY436+AY447</f>
        <v>14531615.58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3240734.22</v>
      </c>
      <c r="AY385" s="15">
        <f>AY386+AY390</f>
        <v>4714910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3240734.22</v>
      </c>
      <c r="AY386" s="17">
        <f>SUM(AY387:AY389)</f>
        <v>4714910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3240734.22</v>
      </c>
      <c r="AY387" s="20">
        <v>4714910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2863739.84</v>
      </c>
      <c r="AY403" s="15">
        <f>AY404+AY406+AY408+AY414</f>
        <v>8053624.6799999997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495730.81</v>
      </c>
      <c r="AY404" s="17">
        <f>SUM(AY405)</f>
        <v>3052093.67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495730.81</v>
      </c>
      <c r="AY405" s="20">
        <v>3052093.67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2368009.0299999998</v>
      </c>
      <c r="AY408" s="17">
        <f>SUM(AY409:AY413)</f>
        <v>5001531.01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2368009.0299999998</v>
      </c>
      <c r="AY411" s="20">
        <v>5001531.01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1261142.6100000001</v>
      </c>
      <c r="AY416" s="15">
        <f>AY417+AY419+AY421</f>
        <v>1763080.9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1261142.6100000001</v>
      </c>
      <c r="AY419" s="17">
        <f>SUM(AY420)</f>
        <v>1763080.9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1261142.6100000001</v>
      </c>
      <c r="AY420" s="20">
        <v>1763080.9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2132011.4</v>
      </c>
      <c r="AY477" s="13">
        <f>AY478+AY489+AY494+AY499+AY502</f>
        <v>4063680.22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2132011.4</v>
      </c>
      <c r="AY478" s="15">
        <f>AY479+AY483</f>
        <v>4063680.22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2132011.4</v>
      </c>
      <c r="AY479" s="17">
        <f>SUM(AY480:AY482)</f>
        <v>4063680.22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2132011.4</v>
      </c>
      <c r="AY480" s="20">
        <v>4063680.22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74391012.510000005</v>
      </c>
      <c r="AY543" s="30">
        <f>AY186+AY372+AY453+AY477+AY507+AY540</f>
        <v>116651765.23999999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16161198.37999998</v>
      </c>
      <c r="AY544" s="31">
        <f>AY184-AY543</f>
        <v>57337850.479999974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v6XuQNnfm7e97XF9gVwG0oaomFjhm9B30SRMKOq5cbiw0l3OgYSsustfZWzMG+iTFlGfEgIE595ZPmWPeo1+EQ==" saltValue="rWODQFrtMC/fJCvjjAhK6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2020-01-24T18:04:04Z</cp:lastPrinted>
  <dcterms:created xsi:type="dcterms:W3CDTF">2020-01-21T01:41:42Z</dcterms:created>
  <dcterms:modified xsi:type="dcterms:W3CDTF">2020-10-06T19:55:41Z</dcterms:modified>
</cp:coreProperties>
</file>